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\Przemysław Podsiadły\"/>
    </mc:Choice>
  </mc:AlternateContent>
  <xr:revisionPtr revIDLastSave="0" documentId="8_{5BE9CCED-EF16-45F9-9B47-53FADF49915F}" xr6:coauthVersionLast="47" xr6:coauthVersionMax="47" xr10:uidLastSave="{00000000-0000-0000-0000-000000000000}"/>
  <bookViews>
    <workbookView xWindow="-120" yWindow="-120" windowWidth="29040" windowHeight="15720" xr2:uid="{9C297F41-E1DE-4F46-9702-D04BC9FDED7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6" i="1"/>
  <c r="F5" i="1"/>
  <c r="F8" i="1"/>
  <c r="F26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3" i="1"/>
  <c r="F34" i="1"/>
  <c r="F35" i="1"/>
  <c r="F36" i="1"/>
  <c r="F37" i="1"/>
  <c r="F38" i="1"/>
</calcChain>
</file>

<file path=xl/sharedStrings.xml><?xml version="1.0" encoding="utf-8"?>
<sst xmlns="http://schemas.openxmlformats.org/spreadsheetml/2006/main" count="112" uniqueCount="111">
  <si>
    <t>Odpady stałe z piaskowników i z odwadniania olejów w separatorach</t>
  </si>
  <si>
    <t>13 05 01*</t>
  </si>
  <si>
    <t>Szlam z odwadniania olejów w separatorach</t>
  </si>
  <si>
    <t>13 05 02*</t>
  </si>
  <si>
    <t>15 01 10*</t>
  </si>
  <si>
    <t xml:space="preserve">Sorbenty, materiały filtracyjne, tkaniny do wycierania  i odzież ochronna zanieczyszczone substancjami niebezpiecznymi </t>
  </si>
  <si>
    <t>15 02 02*</t>
  </si>
  <si>
    <t xml:space="preserve">Filtry olejowe </t>
  </si>
  <si>
    <t>16 01 07*</t>
  </si>
  <si>
    <t>Zużyte urządzenia zawierające niebezpieczne elementy (lampy fluorescencyjne i inne odpady zawierające rtęć)</t>
  </si>
  <si>
    <t>16 02 13*</t>
  </si>
  <si>
    <t>Gazy w pojemnikach (w tym halony) zawierające substancje niebezpieczne</t>
  </si>
  <si>
    <t>16 05 04*</t>
  </si>
  <si>
    <t>Wióry, ścinki, drewno, płyta wiórowa i fornir</t>
  </si>
  <si>
    <t>03 01 05</t>
  </si>
  <si>
    <t>Odpady z toczenia i wygładzania tworzyw sztucznych</t>
  </si>
  <si>
    <t>12 01 05</t>
  </si>
  <si>
    <t>Opakowania z tworzyw sztucznych</t>
  </si>
  <si>
    <t>15 01 02</t>
  </si>
  <si>
    <t>Materiały filtracyjne (filtry powietrza)</t>
  </si>
  <si>
    <t>15 02 03</t>
  </si>
  <si>
    <t>Zużyte opony</t>
  </si>
  <si>
    <t>16 01 03</t>
  </si>
  <si>
    <t>Okładziny hamulcowe</t>
  </si>
  <si>
    <t>16 01 12</t>
  </si>
  <si>
    <t>16 01 19</t>
  </si>
  <si>
    <t>16 01 20</t>
  </si>
  <si>
    <t>Inne elementy</t>
  </si>
  <si>
    <t>16 01 22</t>
  </si>
  <si>
    <t>16 01 99</t>
  </si>
  <si>
    <t>Zużyte urządzenia elektryczne i elektroniczne</t>
  </si>
  <si>
    <t>16 02 14</t>
  </si>
  <si>
    <t>Baterie alkaliczne (z wyłączeniem 16 06 03)</t>
  </si>
  <si>
    <t>16 06 04</t>
  </si>
  <si>
    <t>Szkło</t>
  </si>
  <si>
    <t>17 02 02</t>
  </si>
  <si>
    <t>17 02 03</t>
  </si>
  <si>
    <t>Kable inne niż wymienione w 17 04 10</t>
  </si>
  <si>
    <t>17 04 11</t>
  </si>
  <si>
    <t>Przedmiot umowy</t>
  </si>
  <si>
    <t>Kod odpadu</t>
  </si>
  <si>
    <t>Szacowana ilość odpadów w okresie realizacji umowy [Mg]</t>
  </si>
  <si>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</si>
  <si>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</si>
  <si>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</si>
  <si>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</si>
  <si>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</si>
  <si>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</si>
  <si>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</si>
  <si>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</si>
  <si>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</si>
  <si>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</si>
  <si>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</si>
  <si>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</si>
  <si>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</si>
  <si>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</si>
  <si>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</si>
  <si>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</si>
  <si>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</si>
  <si>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</si>
  <si>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</si>
  <si>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</si>
  <si>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</si>
  <si>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</si>
  <si>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</si>
  <si>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</si>
  <si>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Opakowania zawierające pozostałości substancji niebezpiecznych lub nimi zanieczyszczone</t>
  </si>
  <si>
    <t>Usługa czyszczenia kanałów/separatorów wraz z transportem wytworzonych odpadów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</si>
  <si>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</si>
  <si>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</si>
  <si>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</si>
  <si>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</si>
  <si>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</si>
  <si>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</si>
  <si>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</si>
  <si>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</si>
  <si>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</si>
  <si>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Baterie i akumulatory niklowo-kadmowe</t>
  </si>
  <si>
    <t>Baterie i akumulatory ołowiowe</t>
  </si>
  <si>
    <t>Odpady zawierające ropę naftową lub jej produkty</t>
  </si>
  <si>
    <t>16 06 01*</t>
  </si>
  <si>
    <t>16 06 02*</t>
  </si>
  <si>
    <t>16 07 08*</t>
  </si>
  <si>
    <t>Odpady z toczenia i pilowania żelaza i jego stopów</t>
  </si>
  <si>
    <t>12 01 01</t>
  </si>
  <si>
    <t>Odpady z toczenia i piłowania metali nieżelaznych</t>
  </si>
  <si>
    <t>12 01 03</t>
  </si>
  <si>
    <t>Opakowania z papieru i tektury</t>
  </si>
  <si>
    <t>15 01 01</t>
  </si>
  <si>
    <t>16 06 05</t>
  </si>
  <si>
    <t>17 01 01</t>
  </si>
  <si>
    <t>Gleba i ziemia,w tym kamienie, inne niż wymienione w 17 05 03</t>
  </si>
  <si>
    <t>17 05 04</t>
  </si>
  <si>
    <t>Inne baterie i akumulatory</t>
  </si>
  <si>
    <t>Odpady betonu oraz gruz betonowy z rozbiórek i remontów</t>
  </si>
  <si>
    <t>Inne nie wymienione odpady**</t>
  </si>
  <si>
    <t>Tworzywa sztuczne**</t>
  </si>
  <si>
    <t>Tworzywa sztuczne***</t>
  </si>
  <si>
    <t>Szkło (szyby samochodowe)***</t>
  </si>
  <si>
    <t>** - pojemnik 600-800 litrów</t>
  </si>
  <si>
    <t>*** - kontener KP</t>
  </si>
  <si>
    <t>Uwaga:</t>
  </si>
  <si>
    <t>2. Szacowane ilości odpadów z pozycji tabeli od 1 do 26 zostały przyjęte na podstawie ilości odpadów przekazanych firmie odbierającej, natomiast dla odpadów wskazanych w pozycjach od 27 do 32 tabeli podane zostały maksymalne ilości, które mogą wystąpić w okresie realizacji umowy, ale zamawiający nie gwarantuje ich przekazania wybranemu wykonawcy, o ile znajdzie inny sposób ich zagospodarowania (np. przekazanie zużytych akumulatorów dostawcy nowych).</t>
  </si>
  <si>
    <t>1. Należy podać jedną cenę odbioru za Mg dla kodu odpadu wymienionego w danym wierszu tabeli (nie dopuszcza się składania ofert wariantowych dla danej pozycji tabeli).</t>
  </si>
  <si>
    <t>Część pierwsza zamówienia</t>
  </si>
  <si>
    <t>Część druga zamówienia</t>
  </si>
  <si>
    <t>Cena netto za Mg (zł)</t>
  </si>
  <si>
    <t>Cena netto za oszacowaną ilość odpadu (zł)</t>
  </si>
  <si>
    <t>Cena netto za część pierwszą zamówienia (zł)</t>
  </si>
  <si>
    <t>Cena netto za część drugą zamówienia - suma pozycji od nr 2 do nr 32 (zł)</t>
  </si>
  <si>
    <t>Załącznik nr 1 do Ogłoszenia o postępowaniu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</si>
</sst>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2" fontId="8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/>
    <xf numFmtId="0" fontId="0" fillId="0" borderId="0" xfId="0"/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8A036-E934-407C-A137-0AD27D92B89B}">
  <sheetPr>
    <pageSetUpPr fitToPage="1"/>
  </sheetPr>
  <dimension ref="A1:H47"/>
  <sheetViews>
    <sheetView tabSelected="1" view="pageBreakPreview" zoomScale="90" zoomScaleNormal="120" zoomScaleSheetLayoutView="90" workbookViewId="0">
      <selection activeCell="E11" sqref="E11"/>
    </sheetView>
  </sheetViews>
  <sheetFormatPr defaultRowHeight="15" x14ac:dyDescent="0.25"/>
  <cols>
    <col min="1" max="1" width="5.5703125" customWidth="1"/>
    <col min="2" max="2" width="24.5703125" customWidth="1"/>
    <col min="3" max="3" width="26.5703125" customWidth="1"/>
    <col min="4" max="4" width="25.28515625" style="2" customWidth="1"/>
    <col min="5" max="5" width="26.5703125" customWidth="1"/>
    <col min="6" max="6" width="25.28515625" style="2" customWidth="1"/>
    <col min="9" max="9" width="11.85546875" bestFit="1" customWidth="1"/>
  </cols>
  <sheetData>
    <row r="1" spans="1:8" x14ac:dyDescent="0.25">
      <c r="A1" s="4"/>
      <c r="B1" s="4"/>
      <c r="C1" s="4"/>
      <c r="D1" s="5" t="s">
        <v>110</v>
      </c>
      <c r="E1" s="4"/>
      <c r="F1" s="5"/>
    </row>
    <row r="2" spans="1:8" x14ac:dyDescent="0.25">
      <c r="A2" s="4"/>
      <c r="B2" s="4"/>
      <c r="C2" s="4"/>
      <c r="D2" s="4"/>
      <c r="E2" s="4"/>
      <c r="F2" s="4"/>
    </row>
    <row r="3" spans="1:8" ht="32.450000000000003" customHeight="1" x14ac:dyDescent="0.25">
      <c r="A3" s="6" t="s">
        <v>42</v>
      </c>
      <c r="B3" s="6" t="s">
        <v>39</v>
      </c>
      <c r="C3" s="6" t="s">
        <v>40</v>
      </c>
      <c r="D3" s="6" t="s">
        <v>41</v>
      </c>
      <c r="E3" s="6" t="s">
        <v>106</v>
      </c>
      <c r="F3" s="6" t="s">
        <v>107</v>
      </c>
    </row>
    <row r="4" spans="1:8" ht="26.25" customHeight="1" x14ac:dyDescent="0.25">
      <c r="A4" s="23" t="s">
        <v>104</v>
      </c>
      <c r="B4" s="24"/>
      <c r="C4" s="24"/>
      <c r="D4" s="25"/>
      <c r="E4" s="2"/>
      <c r="F4"/>
    </row>
    <row r="5" spans="1:8" s="3" customFormat="1" ht="51.75" customHeight="1" thickBot="1" x14ac:dyDescent="0.3">
      <c r="A5" s="18" t="s">
        <v>43</v>
      </c>
      <c r="B5" s="17" t="s">
        <v>0</v>
      </c>
      <c r="C5" s="18" t="s">
        <v>1</v>
      </c>
      <c r="D5" s="18">
        <v>45.34</v>
      </c>
      <c r="E5" s="18"/>
      <c r="F5" s="20">
        <f>D5*E5</f>
        <v>0</v>
      </c>
      <c r="G5" s="13"/>
      <c r="H5"/>
    </row>
    <row r="6" spans="1:8" s="3" customFormat="1" ht="18.75" customHeight="1" thickBot="1" x14ac:dyDescent="0.3">
      <c r="A6" s="33" t="s">
        <v>108</v>
      </c>
      <c r="B6" s="34"/>
      <c r="C6" s="34"/>
      <c r="D6" s="34"/>
      <c r="E6" s="35"/>
      <c r="F6" s="22">
        <f>F5</f>
        <v>0</v>
      </c>
      <c r="G6" s="13"/>
      <c r="H6"/>
    </row>
    <row r="7" spans="1:8" ht="22.5" customHeight="1" x14ac:dyDescent="0.25">
      <c r="A7" s="29" t="s">
        <v>105</v>
      </c>
      <c r="B7" s="30"/>
      <c r="C7" s="30"/>
      <c r="D7" s="31"/>
      <c r="E7" s="2"/>
      <c r="F7" s="15"/>
    </row>
    <row r="8" spans="1:8" s="3" customFormat="1" ht="25.5" x14ac:dyDescent="0.25">
      <c r="A8" s="9" t="s">
        <v>44</v>
      </c>
      <c r="B8" s="8" t="s">
        <v>2</v>
      </c>
      <c r="C8" s="7" t="s">
        <v>3</v>
      </c>
      <c r="D8" s="7">
        <v>0.84299999999999997</v>
      </c>
      <c r="E8" s="7"/>
      <c r="F8" s="14">
        <f>D8*E8</f>
        <v>0</v>
      </c>
      <c r="G8" s="13"/>
      <c r="H8"/>
    </row>
    <row r="9" spans="1:8" s="3" customFormat="1" ht="51" x14ac:dyDescent="0.25">
      <c r="A9" s="9" t="s">
        <v>45</v>
      </c>
      <c r="B9" s="8" t="s">
        <v>67</v>
      </c>
      <c r="C9" s="7" t="s">
        <v>3</v>
      </c>
      <c r="D9" s="7">
        <v>78</v>
      </c>
      <c r="E9" s="7"/>
      <c r="F9" s="14">
        <f t="shared" ref="F9:F38" si="0">D9*E9</f>
        <v>0</v>
      </c>
      <c r="G9" s="13"/>
      <c r="H9"/>
    </row>
    <row r="10" spans="1:8" s="3" customFormat="1" ht="51" x14ac:dyDescent="0.25">
      <c r="A10" s="7" t="s">
        <v>46</v>
      </c>
      <c r="B10" s="8" t="s">
        <v>66</v>
      </c>
      <c r="C10" s="7" t="s">
        <v>4</v>
      </c>
      <c r="D10" s="7">
        <v>1.35</v>
      </c>
      <c r="E10" s="7"/>
      <c r="F10" s="14">
        <f t="shared" si="0"/>
        <v>0</v>
      </c>
      <c r="G10" s="13"/>
      <c r="H10"/>
    </row>
    <row r="11" spans="1:8" s="3" customFormat="1" ht="76.5" x14ac:dyDescent="0.25">
      <c r="A11" s="9" t="s">
        <v>47</v>
      </c>
      <c r="B11" s="8" t="s">
        <v>5</v>
      </c>
      <c r="C11" s="7" t="s">
        <v>6</v>
      </c>
      <c r="D11" s="7">
        <v>7.2629999999999999</v>
      </c>
      <c r="E11" s="7"/>
      <c r="F11" s="14">
        <f t="shared" si="0"/>
        <v>0</v>
      </c>
      <c r="G11" s="13"/>
      <c r="H11"/>
    </row>
    <row r="12" spans="1:8" s="3" customFormat="1" x14ac:dyDescent="0.25">
      <c r="A12" s="9" t="s">
        <v>48</v>
      </c>
      <c r="B12" s="8" t="s">
        <v>7</v>
      </c>
      <c r="C12" s="7" t="s">
        <v>8</v>
      </c>
      <c r="D12" s="7">
        <v>4.4930000000000003</v>
      </c>
      <c r="E12" s="7"/>
      <c r="F12" s="14">
        <f t="shared" si="0"/>
        <v>0</v>
      </c>
      <c r="G12" s="13"/>
      <c r="H12"/>
    </row>
    <row r="13" spans="1:8" s="3" customFormat="1" ht="63.75" x14ac:dyDescent="0.25">
      <c r="A13" s="9" t="s">
        <v>49</v>
      </c>
      <c r="B13" s="8" t="s">
        <v>9</v>
      </c>
      <c r="C13" s="7" t="s">
        <v>10</v>
      </c>
      <c r="D13" s="7">
        <v>0.189</v>
      </c>
      <c r="E13" s="7"/>
      <c r="F13" s="14">
        <f t="shared" si="0"/>
        <v>0</v>
      </c>
      <c r="G13" s="13"/>
      <c r="H13"/>
    </row>
    <row r="14" spans="1:8" s="3" customFormat="1" ht="38.25" x14ac:dyDescent="0.25">
      <c r="A14" s="9" t="s">
        <v>50</v>
      </c>
      <c r="B14" s="8" t="s">
        <v>11</v>
      </c>
      <c r="C14" s="7" t="s">
        <v>12</v>
      </c>
      <c r="D14" s="7">
        <v>0.623</v>
      </c>
      <c r="E14" s="7"/>
      <c r="F14" s="14">
        <f t="shared" si="0"/>
        <v>0</v>
      </c>
      <c r="G14" s="13"/>
      <c r="H14"/>
    </row>
    <row r="15" spans="1:8" s="3" customFormat="1" ht="25.5" x14ac:dyDescent="0.25">
      <c r="A15" s="9" t="s">
        <v>51</v>
      </c>
      <c r="B15" s="8" t="s">
        <v>79</v>
      </c>
      <c r="C15" s="7" t="s">
        <v>82</v>
      </c>
      <c r="D15" s="10">
        <v>0.1</v>
      </c>
      <c r="E15" s="7"/>
      <c r="F15" s="14">
        <f t="shared" si="0"/>
        <v>0</v>
      </c>
      <c r="G15" s="13"/>
      <c r="H15"/>
    </row>
    <row r="16" spans="1:8" s="3" customFormat="1" ht="25.5" x14ac:dyDescent="0.25">
      <c r="A16" s="9" t="s">
        <v>52</v>
      </c>
      <c r="B16" s="8" t="s">
        <v>13</v>
      </c>
      <c r="C16" s="7" t="s">
        <v>14</v>
      </c>
      <c r="D16" s="7">
        <v>0.27600000000000002</v>
      </c>
      <c r="E16" s="7"/>
      <c r="F16" s="14">
        <f t="shared" si="0"/>
        <v>0</v>
      </c>
      <c r="G16" s="13"/>
      <c r="H16"/>
    </row>
    <row r="17" spans="1:8" s="3" customFormat="1" ht="38.25" x14ac:dyDescent="0.25">
      <c r="A17" s="9" t="s">
        <v>53</v>
      </c>
      <c r="B17" s="8" t="s">
        <v>15</v>
      </c>
      <c r="C17" s="7" t="s">
        <v>16</v>
      </c>
      <c r="D17" s="7">
        <v>0.28399999999999997</v>
      </c>
      <c r="E17" s="7"/>
      <c r="F17" s="14">
        <f t="shared" si="0"/>
        <v>0</v>
      </c>
      <c r="G17" s="13"/>
      <c r="H17"/>
    </row>
    <row r="18" spans="1:8" s="3" customFormat="1" ht="25.5" x14ac:dyDescent="0.25">
      <c r="A18" s="9" t="s">
        <v>54</v>
      </c>
      <c r="B18" s="8" t="s">
        <v>87</v>
      </c>
      <c r="C18" s="7" t="s">
        <v>88</v>
      </c>
      <c r="D18" s="11">
        <v>0.2</v>
      </c>
      <c r="E18" s="7"/>
      <c r="F18" s="14">
        <f t="shared" si="0"/>
        <v>0</v>
      </c>
      <c r="G18" s="13"/>
      <c r="H18"/>
    </row>
    <row r="19" spans="1:8" s="3" customFormat="1" ht="25.5" x14ac:dyDescent="0.25">
      <c r="A19" s="9" t="s">
        <v>55</v>
      </c>
      <c r="B19" s="8" t="s">
        <v>17</v>
      </c>
      <c r="C19" s="7" t="s">
        <v>18</v>
      </c>
      <c r="D19" s="7">
        <v>1.1659999999999999</v>
      </c>
      <c r="E19" s="7"/>
      <c r="F19" s="14">
        <f t="shared" si="0"/>
        <v>0</v>
      </c>
      <c r="G19" s="13"/>
      <c r="H19"/>
    </row>
    <row r="20" spans="1:8" s="3" customFormat="1" ht="25.5" x14ac:dyDescent="0.25">
      <c r="A20" s="9" t="s">
        <v>56</v>
      </c>
      <c r="B20" s="8" t="s">
        <v>19</v>
      </c>
      <c r="C20" s="7" t="s">
        <v>20</v>
      </c>
      <c r="D20" s="7">
        <v>4.7889999999999997</v>
      </c>
      <c r="E20" s="7"/>
      <c r="F20" s="14">
        <f t="shared" si="0"/>
        <v>0</v>
      </c>
      <c r="G20" s="13"/>
      <c r="H20"/>
    </row>
    <row r="21" spans="1:8" s="3" customFormat="1" x14ac:dyDescent="0.25">
      <c r="A21" s="9" t="s">
        <v>57</v>
      </c>
      <c r="B21" s="8" t="s">
        <v>21</v>
      </c>
      <c r="C21" s="7" t="s">
        <v>22</v>
      </c>
      <c r="D21" s="7">
        <v>3.81</v>
      </c>
      <c r="E21" s="7"/>
      <c r="F21" s="14">
        <f t="shared" si="0"/>
        <v>0</v>
      </c>
      <c r="G21" s="13"/>
      <c r="H21"/>
    </row>
    <row r="22" spans="1:8" s="3" customFormat="1" x14ac:dyDescent="0.25">
      <c r="A22" s="9" t="s">
        <v>58</v>
      </c>
      <c r="B22" s="8" t="s">
        <v>23</v>
      </c>
      <c r="C22" s="7" t="s">
        <v>24</v>
      </c>
      <c r="D22" s="7">
        <v>4.4470000000000001</v>
      </c>
      <c r="E22" s="7"/>
      <c r="F22" s="14">
        <f t="shared" si="0"/>
        <v>0</v>
      </c>
      <c r="G22" s="13"/>
      <c r="H22"/>
    </row>
    <row r="23" spans="1:8" x14ac:dyDescent="0.25">
      <c r="A23" s="9" t="s">
        <v>59</v>
      </c>
      <c r="B23" s="8" t="s">
        <v>97</v>
      </c>
      <c r="C23" s="7" t="s">
        <v>25</v>
      </c>
      <c r="D23" s="7">
        <v>6.64</v>
      </c>
      <c r="E23" s="7"/>
      <c r="F23" s="14">
        <f t="shared" si="0"/>
        <v>0</v>
      </c>
      <c r="G23" s="13"/>
    </row>
    <row r="24" spans="1:8" ht="25.5" x14ac:dyDescent="0.25">
      <c r="A24" s="7" t="s">
        <v>60</v>
      </c>
      <c r="B24" s="8" t="s">
        <v>98</v>
      </c>
      <c r="C24" s="7" t="s">
        <v>26</v>
      </c>
      <c r="D24" s="7">
        <v>10.62</v>
      </c>
      <c r="E24" s="7"/>
      <c r="F24" s="14">
        <f t="shared" si="0"/>
        <v>0</v>
      </c>
      <c r="G24" s="13"/>
    </row>
    <row r="25" spans="1:8" x14ac:dyDescent="0.25">
      <c r="A25" s="9" t="s">
        <v>61</v>
      </c>
      <c r="B25" s="8" t="s">
        <v>27</v>
      </c>
      <c r="C25" s="7" t="s">
        <v>28</v>
      </c>
      <c r="D25" s="7">
        <v>3.5000000000000003E-2</v>
      </c>
      <c r="E25" s="7"/>
      <c r="F25" s="14">
        <f t="shared" si="0"/>
        <v>0</v>
      </c>
      <c r="G25" s="13"/>
    </row>
    <row r="26" spans="1:8" ht="25.5" x14ac:dyDescent="0.25">
      <c r="A26" s="9" t="s">
        <v>62</v>
      </c>
      <c r="B26" s="8" t="s">
        <v>95</v>
      </c>
      <c r="C26" s="7" t="s">
        <v>29</v>
      </c>
      <c r="D26" s="7">
        <v>7.766</v>
      </c>
      <c r="E26" s="7"/>
      <c r="F26" s="14">
        <f t="shared" si="0"/>
        <v>0</v>
      </c>
      <c r="G26" s="13"/>
    </row>
    <row r="27" spans="1:8" s="3" customFormat="1" ht="25.5" x14ac:dyDescent="0.25">
      <c r="A27" s="9" t="s">
        <v>63</v>
      </c>
      <c r="B27" s="8" t="s">
        <v>30</v>
      </c>
      <c r="C27" s="7" t="s">
        <v>31</v>
      </c>
      <c r="D27" s="7">
        <v>2.4401000000000002</v>
      </c>
      <c r="E27" s="7"/>
      <c r="F27" s="14">
        <f t="shared" si="0"/>
        <v>0</v>
      </c>
      <c r="G27" s="13"/>
      <c r="H27"/>
    </row>
    <row r="28" spans="1:8" ht="25.5" x14ac:dyDescent="0.25">
      <c r="A28" s="9" t="s">
        <v>64</v>
      </c>
      <c r="B28" s="8" t="s">
        <v>32</v>
      </c>
      <c r="C28" s="7" t="s">
        <v>33</v>
      </c>
      <c r="D28" s="7">
        <v>7.8399999999999997E-2</v>
      </c>
      <c r="E28" s="7"/>
      <c r="F28" s="14">
        <f t="shared" si="0"/>
        <v>0</v>
      </c>
      <c r="G28" s="13"/>
    </row>
    <row r="29" spans="1:8" ht="38.25" x14ac:dyDescent="0.25">
      <c r="A29" s="9" t="s">
        <v>65</v>
      </c>
      <c r="B29" s="8" t="s">
        <v>94</v>
      </c>
      <c r="C29" s="7" t="s">
        <v>90</v>
      </c>
      <c r="D29" s="10">
        <v>63.64</v>
      </c>
      <c r="E29" s="7"/>
      <c r="F29" s="14">
        <f t="shared" si="0"/>
        <v>0</v>
      </c>
      <c r="G29" s="13"/>
    </row>
    <row r="30" spans="1:8" s="3" customFormat="1" x14ac:dyDescent="0.25">
      <c r="A30" s="9" t="s">
        <v>68</v>
      </c>
      <c r="B30" s="8" t="s">
        <v>34</v>
      </c>
      <c r="C30" s="7" t="s">
        <v>35</v>
      </c>
      <c r="D30" s="7">
        <v>6.8310000000000004</v>
      </c>
      <c r="E30" s="7"/>
      <c r="F30" s="14">
        <f t="shared" si="0"/>
        <v>0</v>
      </c>
      <c r="G30" s="13"/>
      <c r="H30"/>
    </row>
    <row r="31" spans="1:8" s="3" customFormat="1" x14ac:dyDescent="0.25">
      <c r="A31" s="9" t="s">
        <v>69</v>
      </c>
      <c r="B31" s="8" t="s">
        <v>96</v>
      </c>
      <c r="C31" s="7" t="s">
        <v>36</v>
      </c>
      <c r="D31" s="7">
        <v>1.887</v>
      </c>
      <c r="E31" s="7"/>
      <c r="F31" s="14">
        <f t="shared" si="0"/>
        <v>0</v>
      </c>
      <c r="G31" s="13"/>
      <c r="H31"/>
    </row>
    <row r="32" spans="1:8" s="3" customFormat="1" ht="25.5" x14ac:dyDescent="0.25">
      <c r="A32" s="9" t="s">
        <v>70</v>
      </c>
      <c r="B32" s="8" t="s">
        <v>37</v>
      </c>
      <c r="C32" s="7" t="s">
        <v>38</v>
      </c>
      <c r="D32" s="7">
        <v>0.1221</v>
      </c>
      <c r="E32" s="7"/>
      <c r="F32" s="14">
        <f t="shared" si="0"/>
        <v>0</v>
      </c>
      <c r="G32" s="13"/>
      <c r="H32"/>
    </row>
    <row r="33" spans="1:8" ht="25.5" x14ac:dyDescent="0.25">
      <c r="A33" s="9" t="s">
        <v>71</v>
      </c>
      <c r="B33" s="8" t="s">
        <v>78</v>
      </c>
      <c r="C33" s="7" t="s">
        <v>80</v>
      </c>
      <c r="D33" s="10">
        <v>1</v>
      </c>
      <c r="E33" s="7"/>
      <c r="F33" s="14">
        <f t="shared" si="0"/>
        <v>0</v>
      </c>
      <c r="G33" s="13"/>
    </row>
    <row r="34" spans="1:8" s="3" customFormat="1" ht="25.5" x14ac:dyDescent="0.25">
      <c r="A34" s="9" t="s">
        <v>72</v>
      </c>
      <c r="B34" s="8" t="s">
        <v>77</v>
      </c>
      <c r="C34" s="7" t="s">
        <v>81</v>
      </c>
      <c r="D34" s="12">
        <v>0.57650000000000001</v>
      </c>
      <c r="E34" s="7"/>
      <c r="F34" s="14">
        <f t="shared" si="0"/>
        <v>0</v>
      </c>
      <c r="G34" s="13"/>
      <c r="H34"/>
    </row>
    <row r="35" spans="1:8" ht="38.25" x14ac:dyDescent="0.25">
      <c r="A35" s="9" t="s">
        <v>73</v>
      </c>
      <c r="B35" s="8" t="s">
        <v>83</v>
      </c>
      <c r="C35" s="7" t="s">
        <v>84</v>
      </c>
      <c r="D35" s="11">
        <v>0.86899999999999999</v>
      </c>
      <c r="E35" s="7"/>
      <c r="F35" s="14">
        <f t="shared" si="0"/>
        <v>0</v>
      </c>
      <c r="G35" s="13"/>
    </row>
    <row r="36" spans="1:8" s="3" customFormat="1" ht="38.25" x14ac:dyDescent="0.25">
      <c r="A36" s="9" t="s">
        <v>74</v>
      </c>
      <c r="B36" s="8" t="s">
        <v>85</v>
      </c>
      <c r="C36" s="7" t="s">
        <v>86</v>
      </c>
      <c r="D36" s="10">
        <v>1</v>
      </c>
      <c r="E36" s="7"/>
      <c r="F36" s="14">
        <f t="shared" si="0"/>
        <v>0</v>
      </c>
      <c r="G36" s="13"/>
      <c r="H36"/>
    </row>
    <row r="37" spans="1:8" s="3" customFormat="1" x14ac:dyDescent="0.25">
      <c r="A37" s="9" t="s">
        <v>75</v>
      </c>
      <c r="B37" s="8" t="s">
        <v>93</v>
      </c>
      <c r="C37" s="7" t="s">
        <v>89</v>
      </c>
      <c r="D37" s="10">
        <v>5</v>
      </c>
      <c r="E37" s="7"/>
      <c r="F37" s="14">
        <f t="shared" si="0"/>
        <v>0</v>
      </c>
      <c r="G37" s="13"/>
      <c r="H37"/>
    </row>
    <row r="38" spans="1:8" s="3" customFormat="1" ht="39" thickBot="1" x14ac:dyDescent="0.3">
      <c r="A38" s="16" t="s">
        <v>76</v>
      </c>
      <c r="B38" s="17" t="s">
        <v>91</v>
      </c>
      <c r="C38" s="18" t="s">
        <v>92</v>
      </c>
      <c r="D38" s="19">
        <v>10</v>
      </c>
      <c r="E38" s="18"/>
      <c r="F38" s="20">
        <f t="shared" si="0"/>
        <v>0</v>
      </c>
      <c r="G38" s="13"/>
      <c r="H38"/>
    </row>
    <row r="39" spans="1:8" ht="22.5" customHeight="1" thickBot="1" x14ac:dyDescent="0.3">
      <c r="A39" s="33" t="s">
        <v>109</v>
      </c>
      <c r="B39" s="34"/>
      <c r="C39" s="34"/>
      <c r="D39" s="34"/>
      <c r="E39" s="35"/>
      <c r="F39" s="21">
        <f>SUM(F8:F38)</f>
        <v>0</v>
      </c>
    </row>
    <row r="40" spans="1:8" x14ac:dyDescent="0.25">
      <c r="A40" s="4"/>
      <c r="B40" s="4"/>
      <c r="C40" s="4"/>
      <c r="D40" s="4"/>
      <c r="E40" s="4"/>
      <c r="F40" s="4"/>
    </row>
    <row r="41" spans="1:8" x14ac:dyDescent="0.25">
      <c r="A41" s="27" t="s">
        <v>99</v>
      </c>
      <c r="B41" s="27"/>
      <c r="C41" s="4"/>
      <c r="D41" s="4"/>
      <c r="E41" s="4"/>
      <c r="F41" s="4"/>
    </row>
    <row r="42" spans="1:8" x14ac:dyDescent="0.25">
      <c r="A42" s="28" t="s">
        <v>100</v>
      </c>
      <c r="B42" s="28"/>
    </row>
    <row r="44" spans="1:8" x14ac:dyDescent="0.25">
      <c r="A44" s="1" t="s">
        <v>101</v>
      </c>
    </row>
    <row r="45" spans="1:8" ht="30.6" customHeight="1" x14ac:dyDescent="0.25">
      <c r="A45" s="26" t="s">
        <v>103</v>
      </c>
      <c r="B45" s="32"/>
      <c r="C45" s="32"/>
      <c r="D45" s="32"/>
    </row>
    <row r="46" spans="1:8" ht="88.15" customHeight="1" x14ac:dyDescent="0.25">
      <c r="A46" s="26" t="s">
        <v>102</v>
      </c>
      <c r="B46" s="26"/>
      <c r="C46" s="26"/>
      <c r="D46" s="26"/>
      <c r="E46" s="2"/>
      <c r="F46"/>
    </row>
    <row r="47" spans="1:8" ht="15" customHeight="1" x14ac:dyDescent="0.25">
      <c r="E47" s="2"/>
      <c r="F47"/>
    </row>
  </sheetData>
  <mergeCells count="8">
    <mergeCell ref="A4:D4"/>
    <mergeCell ref="A46:D46"/>
    <mergeCell ref="A41:B41"/>
    <mergeCell ref="A42:B42"/>
    <mergeCell ref="A7:D7"/>
    <mergeCell ref="A45:D45"/>
    <mergeCell ref="A39:E39"/>
    <mergeCell ref="A6:E6"/>
  </mergeCells>
  <phoneticPr fontId="2" type="noConversion"/>
  <pageMargins left="0.70866141732283472" right="0.70866141732283472" top="0.94488188976377963" bottom="0.94488188976377963" header="0.31496062992125984" footer="0.31496062992125984"/>
  <pageSetup paperSize="9" scale="55" orientation="portrait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Podsiadły</dc:creator>
  <cp:lastModifiedBy>Przemysław Podsiadły</cp:lastModifiedBy>
  <cp:lastPrinted>2026-06-18T08:59:46Z</cp:lastPrinted>
  <dcterms:created xsi:type="dcterms:W3CDTF">2020-05-13T07:47:04Z</dcterms:created>
  <dcterms:modified xsi:type="dcterms:W3CDTF">2026-06-18T12:36:15Z</dcterms:modified>
</cp:coreProperties>
</file>